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Diem danh gia Final" sheetId="7" r:id="rId1"/>
  </sheet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33" i="7"/>
  <c r="I33"/>
  <c r="G33"/>
  <c r="K28"/>
  <c r="I28"/>
  <c r="G28"/>
  <c r="K22"/>
  <c r="I22"/>
  <c r="G22"/>
  <c r="K7"/>
  <c r="K43" s="1"/>
  <c r="I7"/>
  <c r="I43" s="1"/>
  <c r="G7"/>
  <c r="G43" s="1"/>
</calcChain>
</file>

<file path=xl/sharedStrings.xml><?xml version="1.0" encoding="utf-8"?>
<sst xmlns="http://schemas.openxmlformats.org/spreadsheetml/2006/main" count="216" uniqueCount="117">
  <si>
    <t>Điểm</t>
  </si>
  <si>
    <t>Đạt (%)</t>
  </si>
  <si>
    <t>I.1</t>
  </si>
  <si>
    <t>Tỷ lệ người dân được tham gia lập kế hoạch phòng chống thiên tai và phương án ứng phó thiên tai (có sự tham gia của cộng đồng)</t>
  </si>
  <si>
    <t>I.2</t>
  </si>
  <si>
    <t>I.3</t>
  </si>
  <si>
    <t>III</t>
  </si>
  <si>
    <t>IV</t>
  </si>
  <si>
    <t>III.1</t>
  </si>
  <si>
    <t>III.2</t>
  </si>
  <si>
    <t>III.3</t>
  </si>
  <si>
    <t>IV.1</t>
  </si>
  <si>
    <t>IV.2</t>
  </si>
  <si>
    <t>IV.3</t>
  </si>
  <si>
    <t>I.4</t>
  </si>
  <si>
    <t>I.5</t>
  </si>
  <si>
    <t>I.6</t>
  </si>
  <si>
    <t>Tỷ lệ người dân được hướng dẫn các biện pháp phòng tránh, ứng phó với thiên tai, thảm họa, ứng phó biến đổi khí hậu thông qua các biện pháp truyền thông, tập huấn</t>
  </si>
  <si>
    <t>Tỷ lệ người dân có hiểu biết cơ bản về các loại hình thiên tai, thảm họa, rủi ro biến đổi khí hậu thông qua các biện pháp truyền thông, tập huấn</t>
  </si>
  <si>
    <t>Thông tin được lưu trữ và cập nhật hàng năm</t>
  </si>
  <si>
    <t>Thông tin được lưu trữ nhưng chưa cập nhật</t>
  </si>
  <si>
    <t>Không có thông tin</t>
  </si>
  <si>
    <t>I.7</t>
  </si>
  <si>
    <t>I.8</t>
  </si>
  <si>
    <t>I.9</t>
  </si>
  <si>
    <t>I.10</t>
  </si>
  <si>
    <t>I.11</t>
  </si>
  <si>
    <t>I.12</t>
  </si>
  <si>
    <t>I.13</t>
  </si>
  <si>
    <t>I.14</t>
  </si>
  <si>
    <t>Đơn vị</t>
  </si>
  <si>
    <t>Nhóm tiêu chí</t>
  </si>
  <si>
    <t>Tiêu chí thành phần</t>
  </si>
  <si>
    <t>Tỷ lệ người dân có hiểu biết và kỹ năng cơ bản về sơ cấp cứu thông qua các buổi tập huấn</t>
  </si>
  <si>
    <t>Tỷ lệ học sinh biết bơi, có kỹ năng phòng ngừa đuối nước</t>
  </si>
  <si>
    <t>Tỷ lệ người dân được tiếp nhận thông tin cảnh báo thiên tai sớm thông qua hệ thống truyền thanh, truyền hình hoặc các phương tiên đưa tin cảnh báo sớm khác</t>
  </si>
  <si>
    <t>Các thông tin, dữ liệu về vị trí rủi ro thiên tai, thảm họa, đối tượng dễ bị tổn thương và nhu cầu cần trợ giúp được đánh giá, cập nhật hàng năm</t>
  </si>
  <si>
    <t>Tỷ lệ hộ gia đình chuẩn bị đầy đủ phương án 4 tại chỗ</t>
  </si>
  <si>
    <t>Trên 10</t>
  </si>
  <si>
    <t>Triệu đồng</t>
  </si>
  <si>
    <t>%</t>
  </si>
  <si>
    <t>Có/Không</t>
  </si>
  <si>
    <t>Tỷ lệ người dân có bảo hiểm được tuyên truyền hiểu biết về các chế độ chính sách liên quan đến bảo hiểm y tế</t>
  </si>
  <si>
    <t>Nhóm tiêu chí I (có 14 tiêu chí thành phần): Cộng đồng cơ bản có hiểu biết về thiên tai, thảm họa và biện pháp phòng tránh, ứng phó; có hiểu biết và kỹ năng cơ bản về sơ cấp cứu; người dân nhất là trẻ em biết bơi, có kỹ năng cứu đuối nước</t>
  </si>
  <si>
    <t>Nhóm tiêu chí II (có 06 tiêu chí thành phần): Người nghèo, người cận nghèo, người có hoàn cảnh đặc biệt khó khăn được tư vấn, chăm sóc sức khỏe ban đầu, vệ sinh môi trường, được hỗ trợ mua bảo hiểm</t>
  </si>
  <si>
    <t>II</t>
  </si>
  <si>
    <t>II.1</t>
  </si>
  <si>
    <t>II.2</t>
  </si>
  <si>
    <t>II.3</t>
  </si>
  <si>
    <t>II.4</t>
  </si>
  <si>
    <t>II.5</t>
  </si>
  <si>
    <t>Nhóm tiêu chí III (có 04 tiêu chí thành phần): Cộng đồng có hiểu biết về hiến máu nhân đạo, có danh sách người hiến máu tình nguyện, góp phần đảm bảo đủ máu phục vụ cấp cứu và điều trị tại địa phương</t>
  </si>
  <si>
    <t>III.4</t>
  </si>
  <si>
    <t>Nhóm tiêu chí IV (có 09 tiêu chí thành phần): Huy động nguồn lực tài chính để xây dựng cộng đồng an toàn</t>
  </si>
  <si>
    <t>IV.4</t>
  </si>
  <si>
    <t>IV.5</t>
  </si>
  <si>
    <t>IV.6</t>
  </si>
  <si>
    <t>IV.7</t>
  </si>
  <si>
    <t>IV.8</t>
  </si>
  <si>
    <t>IV.9</t>
  </si>
  <si>
    <t>Tỷ lệ người dân được truyền thông vận động hiến máu nhân đạo</t>
  </si>
  <si>
    <t>Có danh sách cập nhật đội hiến máu tình nguyện</t>
  </si>
  <si>
    <t>Có</t>
  </si>
  <si>
    <t>Tổng kinh phí được chuẩn bị trước mùa thiên tai để thực hiện cứu trợ khẩn cấp cho các hộ nghèo, hộ cận nghèo, hộ có hoàn cảnh đặc biệt khó khăn bị thiệt hại sau thiên tai</t>
  </si>
  <si>
    <t>Có thành lập Ban vận động hiến máu tình nguyện do UBND quyết định</t>
  </si>
  <si>
    <t>Tỷ lệ đơn vị máu được hiến nhân đạo đáp ứng nhu cầu thực tế tại địa phương</t>
  </si>
  <si>
    <t>Có danh sách cập nhật các tổ chức, cá nhân, nhà hảo tâm hỗ trợ các địa chỉ cần trợ giúp</t>
  </si>
  <si>
    <t>Có danh sách và cập nhật hàng năm</t>
  </si>
  <si>
    <t>Có danh sách nhưng không được cập nhật hàng năm</t>
  </si>
  <si>
    <t>Không có danh sách</t>
  </si>
  <si>
    <t>Tổng nguồn kinh phí được Hội chữ thập đỏ chủ trỉ/tham gia huy động từ các tổ chức, cá nhân, nhà hảo tâm trong nước</t>
  </si>
  <si>
    <t>Tổng nguồn kinh phí được hỗ trợ/cho vay từ Hội Chữ thập đỏ cấp trên</t>
  </si>
  <si>
    <t>Tổng nguồn kinh phí được hỗ trợ từ các dự án nước ngoài thông qua Hội chữ thập đỏ các cấp kêu gọi</t>
  </si>
  <si>
    <t>Tổng nguồn kinh phí do Quỹ PCTT cấp cho Chữ thập đỏ thực hiện các hoạt động tại cộng đồng</t>
  </si>
  <si>
    <t>Tổng nguồn kinh phí được sử dụng để thực hiện các hoạt động tập huấn, truyền thông</t>
  </si>
  <si>
    <t>Tổng nguồn kinh phí được sử dụng để người dân phát triển sinh kế theo hướng xanh, sạch, giảm thiểu BĐKH</t>
  </si>
  <si>
    <t>Tổng nguồn kinh phí được sử dụng để thực hiện các dự án CSHT về PCTT và ứng phó BĐKH (công trình CSHT, bể bơi, nhà ở PCTT, cấp nước, nhà tránh trú cộng đồng, hệ thống cảnh báo sớm, di dời, …)</t>
  </si>
  <si>
    <t>Dưới 5</t>
  </si>
  <si>
    <t>Dưới 25</t>
  </si>
  <si>
    <t>Dưới 50</t>
  </si>
  <si>
    <t>Dưới 10</t>
  </si>
  <si>
    <t>Dưới 150</t>
  </si>
  <si>
    <t>Dưới 50%</t>
  </si>
  <si>
    <t>Dưới 50% nhu cầu</t>
  </si>
  <si>
    <t>Từ 5 đến 10</t>
  </si>
  <si>
    <t>Không</t>
  </si>
  <si>
    <t>Trên 50</t>
  </si>
  <si>
    <t>Từ 25 đến 50</t>
  </si>
  <si>
    <t>Trên 100</t>
  </si>
  <si>
    <t>Từ 50 đến 100</t>
  </si>
  <si>
    <t>Trên 20</t>
  </si>
  <si>
    <t>Từ 10 đến 20</t>
  </si>
  <si>
    <t>Trên 300</t>
  </si>
  <si>
    <t>Từ 150 đến 300</t>
  </si>
  <si>
    <t>Tổng</t>
  </si>
  <si>
    <t>Mức độ 1</t>
  </si>
  <si>
    <t>Mức độ 2</t>
  </si>
  <si>
    <t>Mức độ 3</t>
  </si>
  <si>
    <t>Trên 80 điểm: Đạt mức độ cao</t>
  </si>
  <si>
    <t>Từ 50 đến 80 điểm: Đạt mức độ trung bình</t>
  </si>
  <si>
    <t>Dưới 50 điểm: Chưa Đạt</t>
  </si>
  <si>
    <t>Tỷ lệ người dân được tham gia diễn tập ứng phó với thiên tai, thảm họa</t>
  </si>
  <si>
    <t>Chuẩn bị tại chỗ về lực lượng ứng phó thiên tai, thảm họa</t>
  </si>
  <si>
    <t>Tỷ lệ hộ dân có hoàn cảnh đặc biệt khó khăn được hỗ trợ mua bảo hiểm</t>
  </si>
  <si>
    <t>Tỷ lệ người dân thuộc hộ nghèo, cận nghèo, hộ có hoàn cảnh đặc biệt khó khăn được tư vấn, chăm sóc sức khỏe ban đầu</t>
  </si>
  <si>
    <t>Có danh sách và được cập nhật hàng năm</t>
  </si>
  <si>
    <t>BẢNG CHỈ TIÊU ĐÁNH GIÁ CỘNG ĐỒNG AN TOÀN CHỮ THẬP ĐỎ</t>
  </si>
  <si>
    <t>Từ 50 đến 70%</t>
  </si>
  <si>
    <t xml:space="preserve">Trên 70% </t>
  </si>
  <si>
    <t>Đáp ứng trên 70% nhu cầu</t>
  </si>
  <si>
    <t>Từ 50 đến 70% nhu cầu</t>
  </si>
  <si>
    <t>Tỷ lệ người dân được truyền thông, tập huấn về vệ sinh nước sạch và phòng, chống dịch bệnh</t>
  </si>
  <si>
    <t>Tỷ lệ hộ gia đình thu gom, phân loại và tập kết rác thải đúng địa điểm/thời gian quy định</t>
  </si>
  <si>
    <t>Tổng nguồn kinh phí được sử dụng để thực hiện các phong trào, cuộc vận động, …</t>
  </si>
  <si>
    <t>Chuẩn bị tại chỗ về trang thiết bị cho lực lượng tình nguyện viên Chữ thập đỏ phục vụ ứng phó thiên tai, thảm họa</t>
  </si>
  <si>
    <t>Chuẩn bị tại chỗ của cộng đồng về nhu yếu phẩm phục vụ ứng phó thiên tai, thảm họa</t>
  </si>
  <si>
    <t>Tỷ lệ người dân được tham gia thực hiện VCA, CBDRA</t>
  </si>
</sst>
</file>

<file path=xl/styles.xml><?xml version="1.0" encoding="utf-8"?>
<styleSheet xmlns="http://schemas.openxmlformats.org/spreadsheetml/2006/main">
  <numFmts count="3">
    <numFmt numFmtId="43" formatCode="_(* #,##0.00_);_(* \(#,##0.00\);_(* &quot;-&quot;??_);_(@_)"/>
    <numFmt numFmtId="164" formatCode="_(* #,##0.0_);_(* \(#,##0.0\);_(* &quot;-&quot;??_);_(@_)"/>
    <numFmt numFmtId="165" formatCode="0.0"/>
  </numFmts>
  <fonts count="18">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12"/>
      <color theme="1"/>
      <name val="Times New Roman"/>
      <family val="1"/>
    </font>
    <font>
      <sz val="13"/>
      <color theme="1"/>
      <name val="Times New Roman"/>
      <family val="1"/>
    </font>
    <font>
      <b/>
      <sz val="13"/>
      <color theme="1"/>
      <name val="Times New Roman"/>
      <family val="1"/>
    </font>
    <font>
      <b/>
      <sz val="11"/>
      <color theme="1"/>
      <name val="Calibri"/>
      <family val="2"/>
      <scheme val="minor"/>
    </font>
    <font>
      <sz val="11"/>
      <color theme="1"/>
      <name val="Calibri"/>
      <family val="2"/>
      <scheme val="minor"/>
    </font>
    <font>
      <sz val="13"/>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4">
    <xf numFmtId="0" fontId="0" fillId="0" borderId="0"/>
    <xf numFmtId="0" fontId="11" fillId="0" borderId="0"/>
    <xf numFmtId="43" fontId="11" fillId="0" borderId="0" applyFont="0" applyFill="0" applyBorder="0" applyAlignment="0" applyProtection="0"/>
    <xf numFmtId="43" fontId="16" fillId="0" borderId="0" applyFont="0" applyFill="0" applyBorder="0" applyAlignment="0" applyProtection="0"/>
  </cellStyleXfs>
  <cellXfs count="70">
    <xf numFmtId="0" fontId="0" fillId="0" borderId="0" xfId="0"/>
    <xf numFmtId="0" fontId="11" fillId="0" borderId="0" xfId="1"/>
    <xf numFmtId="0" fontId="11" fillId="2" borderId="0" xfId="1" applyFill="1"/>
    <xf numFmtId="1" fontId="11" fillId="0" borderId="0" xfId="1" applyNumberFormat="1"/>
    <xf numFmtId="0" fontId="11" fillId="2" borderId="0" xfId="1" applyFill="1" applyAlignment="1">
      <alignment wrapText="1"/>
    </xf>
    <xf numFmtId="0" fontId="12" fillId="2" borderId="0" xfId="1" applyFont="1" applyFill="1"/>
    <xf numFmtId="0" fontId="12" fillId="2" borderId="0" xfId="1" applyFont="1" applyFill="1" applyAlignment="1">
      <alignment wrapText="1"/>
    </xf>
    <xf numFmtId="0" fontId="10" fillId="0" borderId="0" xfId="1" applyFont="1"/>
    <xf numFmtId="0" fontId="13" fillId="0" borderId="0" xfId="1" applyFont="1"/>
    <xf numFmtId="0" fontId="14" fillId="0" borderId="0" xfId="1" applyFont="1" applyAlignment="1">
      <alignment horizontal="center"/>
    </xf>
    <xf numFmtId="0" fontId="13" fillId="3" borderId="0" xfId="1" applyFont="1" applyFill="1"/>
    <xf numFmtId="0" fontId="9" fillId="0" borderId="0" xfId="1" applyFont="1"/>
    <xf numFmtId="0" fontId="8" fillId="0" borderId="0" xfId="1" applyFont="1"/>
    <xf numFmtId="0" fontId="7" fillId="0" borderId="0" xfId="1" applyFont="1" applyAlignment="1">
      <alignment wrapText="1"/>
    </xf>
    <xf numFmtId="0" fontId="7" fillId="2" borderId="0" xfId="1" applyFont="1" applyFill="1" applyAlignment="1">
      <alignment wrapText="1"/>
    </xf>
    <xf numFmtId="0" fontId="11" fillId="0" borderId="0" xfId="1" applyAlignment="1">
      <alignment wrapText="1"/>
    </xf>
    <xf numFmtId="0" fontId="6" fillId="0" borderId="0" xfId="1" applyFont="1"/>
    <xf numFmtId="0" fontId="6" fillId="0" borderId="0" xfId="1" applyFont="1" applyAlignment="1">
      <alignment wrapText="1"/>
    </xf>
    <xf numFmtId="165" fontId="11" fillId="0" borderId="0" xfId="1" applyNumberFormat="1"/>
    <xf numFmtId="0" fontId="3" fillId="0" borderId="0" xfId="1" applyFont="1"/>
    <xf numFmtId="0" fontId="2" fillId="0" borderId="0" xfId="1" applyFont="1"/>
    <xf numFmtId="16" fontId="11" fillId="0" borderId="0" xfId="1" applyNumberFormat="1"/>
    <xf numFmtId="0" fontId="14" fillId="0" borderId="7" xfId="1" applyFont="1" applyBorder="1" applyAlignment="1">
      <alignment horizontal="center" vertical="center"/>
    </xf>
    <xf numFmtId="0" fontId="0" fillId="2" borderId="12" xfId="0" applyFill="1" applyBorder="1" applyAlignment="1">
      <alignment horizontal="center" vertical="center" wrapText="1"/>
    </xf>
    <xf numFmtId="0" fontId="13" fillId="2" borderId="12" xfId="1" applyFont="1" applyFill="1" applyBorder="1" applyAlignment="1">
      <alignment horizontal="center" vertical="center"/>
    </xf>
    <xf numFmtId="165" fontId="14" fillId="2" borderId="12"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wrapText="1"/>
    </xf>
    <xf numFmtId="0" fontId="13" fillId="0" borderId="2" xfId="1" applyNumberFormat="1" applyFont="1" applyBorder="1" applyAlignment="1">
      <alignment horizontal="center" vertical="center"/>
    </xf>
    <xf numFmtId="165" fontId="13" fillId="0" borderId="2" xfId="1" applyNumberFormat="1" applyFont="1" applyBorder="1" applyAlignment="1">
      <alignment horizontal="center" vertical="center"/>
    </xf>
    <xf numFmtId="165" fontId="13" fillId="0" borderId="3" xfId="1" applyNumberFormat="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2" xfId="1" applyNumberFormat="1" applyFont="1" applyBorder="1" applyAlignment="1">
      <alignment horizontal="center" vertical="center" wrapText="1"/>
    </xf>
    <xf numFmtId="0" fontId="1" fillId="0" borderId="2" xfId="1" applyFont="1" applyBorder="1" applyAlignment="1">
      <alignment horizontal="center" vertical="center" wrapText="1"/>
    </xf>
    <xf numFmtId="164" fontId="13" fillId="0" borderId="2" xfId="2" applyNumberFormat="1" applyFont="1" applyBorder="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wrapText="1"/>
    </xf>
    <xf numFmtId="0" fontId="13" fillId="2" borderId="2" xfId="1" applyNumberFormat="1" applyFont="1" applyFill="1" applyBorder="1" applyAlignment="1">
      <alignment horizontal="center" vertical="center"/>
    </xf>
    <xf numFmtId="165" fontId="14" fillId="2" borderId="2" xfId="1" applyNumberFormat="1" applyFont="1" applyFill="1" applyBorder="1" applyAlignment="1">
      <alignment horizontal="center" vertical="center"/>
    </xf>
    <xf numFmtId="0" fontId="13" fillId="2" borderId="2" xfId="1" applyFont="1" applyFill="1" applyBorder="1" applyAlignment="1">
      <alignment horizontal="center" vertical="center"/>
    </xf>
    <xf numFmtId="165" fontId="14" fillId="2" borderId="3" xfId="1" applyNumberFormat="1" applyFont="1" applyFill="1" applyBorder="1" applyAlignment="1">
      <alignment horizontal="center" vertical="center"/>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wrapText="1"/>
    </xf>
    <xf numFmtId="0" fontId="5" fillId="0" borderId="2" xfId="1" applyFont="1" applyBorder="1" applyAlignment="1">
      <alignment horizontal="center" vertical="center"/>
    </xf>
    <xf numFmtId="0" fontId="3" fillId="0" borderId="2" xfId="1" applyNumberFormat="1" applyFont="1" applyBorder="1" applyAlignment="1">
      <alignment horizontal="center" vertical="center"/>
    </xf>
    <xf numFmtId="0" fontId="4" fillId="0" borderId="2" xfId="1" applyNumberFormat="1" applyFont="1" applyBorder="1" applyAlignment="1">
      <alignment horizontal="center" vertical="center"/>
    </xf>
    <xf numFmtId="0" fontId="4" fillId="0" borderId="2" xfId="1" applyFont="1" applyBorder="1" applyAlignment="1">
      <alignment horizontal="center" vertical="center" wrapText="1"/>
    </xf>
    <xf numFmtId="0" fontId="11" fillId="2" borderId="4" xfId="1" applyFill="1" applyBorder="1" applyAlignment="1">
      <alignment horizontal="center" vertical="center"/>
    </xf>
    <xf numFmtId="0" fontId="3" fillId="2" borderId="5"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2" borderId="5" xfId="1" applyFill="1" applyBorder="1" applyAlignment="1">
      <alignment horizontal="center" vertical="center"/>
    </xf>
    <xf numFmtId="165" fontId="12" fillId="2" borderId="5" xfId="1" applyNumberFormat="1" applyFont="1" applyFill="1" applyBorder="1" applyAlignment="1">
      <alignment horizontal="center" vertical="center"/>
    </xf>
    <xf numFmtId="165" fontId="12" fillId="2" borderId="6" xfId="1" applyNumberFormat="1" applyFont="1" applyFill="1" applyBorder="1" applyAlignment="1">
      <alignment horizontal="center" vertical="center"/>
    </xf>
    <xf numFmtId="43" fontId="11" fillId="0" borderId="0" xfId="3" applyFont="1"/>
    <xf numFmtId="0" fontId="17" fillId="0" borderId="0" xfId="1" applyFont="1"/>
    <xf numFmtId="0" fontId="17" fillId="3" borderId="0" xfId="1" applyFont="1" applyFill="1" applyAlignment="1">
      <alignment horizontal="center" wrapText="1"/>
    </xf>
    <xf numFmtId="0" fontId="14" fillId="0" borderId="0" xfId="1" applyFont="1" applyAlignment="1">
      <alignment horizontal="center" wrapText="1"/>
    </xf>
    <xf numFmtId="0" fontId="13" fillId="0" borderId="0" xfId="0" applyFont="1" applyAlignment="1">
      <alignment wrapText="1"/>
    </xf>
    <xf numFmtId="0" fontId="14" fillId="2" borderId="11" xfId="0" applyFont="1" applyFill="1" applyBorder="1" applyAlignment="1">
      <alignment horizontal="center" vertical="center" wrapText="1"/>
    </xf>
    <xf numFmtId="0" fontId="0" fillId="0" borderId="12" xfId="0" applyBorder="1" applyAlignment="1">
      <alignment horizontal="center" vertical="center" wrapText="1"/>
    </xf>
    <xf numFmtId="0" fontId="13" fillId="0" borderId="0" xfId="1" applyFont="1" applyAlignment="1">
      <alignment vertical="center" wrapText="1"/>
    </xf>
    <xf numFmtId="0" fontId="0" fillId="0" borderId="0" xfId="0" applyAlignment="1">
      <alignment vertical="center" wrapText="1"/>
    </xf>
    <xf numFmtId="0" fontId="14" fillId="0" borderId="8" xfId="1"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7" xfId="1" applyFont="1" applyBorder="1" applyAlignment="1">
      <alignment horizontal="center" vertical="center" wrapText="1"/>
    </xf>
    <xf numFmtId="0" fontId="0" fillId="0" borderId="7" xfId="0" applyBorder="1" applyAlignment="1">
      <alignment horizontal="center" vertical="center" wrapText="1"/>
    </xf>
    <xf numFmtId="0" fontId="13" fillId="0" borderId="7" xfId="0" applyFont="1" applyBorder="1" applyAlignment="1">
      <alignment horizontal="center" vertical="center" wrapText="1"/>
    </xf>
  </cellXfs>
  <cellStyles count="4">
    <cellStyle name="Comma" xfId="3" builtinId="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78"/>
  <sheetViews>
    <sheetView tabSelected="1" topLeftCell="A21" workbookViewId="0">
      <selection activeCell="D23" sqref="D23"/>
    </sheetView>
  </sheetViews>
  <sheetFormatPr defaultColWidth="9.140625" defaultRowHeight="15.75"/>
  <cols>
    <col min="1" max="3" width="9.140625" style="1"/>
    <col min="4" max="4" width="43.5703125" style="1" customWidth="1"/>
    <col min="5" max="5" width="13" style="1" customWidth="1"/>
    <col min="6" max="6" width="18.140625" style="1" customWidth="1"/>
    <col min="7" max="7" width="6.140625" style="1" customWidth="1"/>
    <col min="8" max="8" width="16.42578125" style="1" customWidth="1"/>
    <col min="9" max="9" width="7" style="1" customWidth="1"/>
    <col min="10" max="10" width="21.140625" style="1" customWidth="1"/>
    <col min="11" max="11" width="5.7109375" style="1" customWidth="1"/>
    <col min="12" max="12" width="16.42578125" style="1" customWidth="1"/>
    <col min="13" max="16384" width="9.140625" style="1"/>
  </cols>
  <sheetData>
    <row r="3" spans="1:15" ht="16.5" thickBot="1"/>
    <row r="4" spans="1:15" ht="17.25" thickBot="1">
      <c r="C4" s="64" t="s">
        <v>106</v>
      </c>
      <c r="D4" s="65"/>
      <c r="E4" s="65"/>
      <c r="F4" s="65"/>
      <c r="G4" s="65"/>
      <c r="H4" s="65"/>
      <c r="I4" s="65"/>
      <c r="J4" s="65"/>
      <c r="K4" s="66"/>
      <c r="L4" s="8"/>
      <c r="M4" s="8"/>
      <c r="N4" s="8"/>
    </row>
    <row r="5" spans="1:15" ht="16.5" customHeight="1" thickBot="1">
      <c r="C5" s="67" t="s">
        <v>31</v>
      </c>
      <c r="D5" s="67" t="s">
        <v>32</v>
      </c>
      <c r="E5" s="67" t="s">
        <v>30</v>
      </c>
      <c r="F5" s="67" t="s">
        <v>95</v>
      </c>
      <c r="G5" s="69"/>
      <c r="H5" s="67" t="s">
        <v>96</v>
      </c>
      <c r="I5" s="69"/>
      <c r="J5" s="67" t="s">
        <v>97</v>
      </c>
      <c r="K5" s="69"/>
      <c r="L5" s="58"/>
      <c r="M5" s="59"/>
      <c r="N5" s="8"/>
      <c r="O5" s="12"/>
    </row>
    <row r="6" spans="1:15" ht="17.25" thickBot="1">
      <c r="C6" s="68"/>
      <c r="D6" s="68"/>
      <c r="E6" s="68"/>
      <c r="F6" s="22" t="s">
        <v>1</v>
      </c>
      <c r="G6" s="22" t="s">
        <v>0</v>
      </c>
      <c r="H6" s="22" t="s">
        <v>1</v>
      </c>
      <c r="I6" s="22" t="s">
        <v>0</v>
      </c>
      <c r="J6" s="22" t="s">
        <v>1</v>
      </c>
      <c r="K6" s="22" t="s">
        <v>0</v>
      </c>
      <c r="L6" s="9"/>
      <c r="M6" s="9"/>
      <c r="N6" s="8"/>
    </row>
    <row r="7" spans="1:15" ht="132" customHeight="1">
      <c r="A7" s="11"/>
      <c r="C7" s="60" t="s">
        <v>43</v>
      </c>
      <c r="D7" s="61"/>
      <c r="E7" s="23"/>
      <c r="F7" s="24"/>
      <c r="G7" s="25">
        <f>SUM(G8:G21)</f>
        <v>40</v>
      </c>
      <c r="H7" s="24"/>
      <c r="I7" s="25">
        <f>SUM(I8:I21)</f>
        <v>25.5</v>
      </c>
      <c r="J7" s="24"/>
      <c r="K7" s="26">
        <f>SUM(K8:K21)</f>
        <v>13</v>
      </c>
      <c r="L7" s="57"/>
      <c r="M7" s="10"/>
      <c r="N7" s="8"/>
    </row>
    <row r="8" spans="1:15" ht="62.25" customHeight="1">
      <c r="C8" s="27" t="s">
        <v>2</v>
      </c>
      <c r="D8" s="28" t="s">
        <v>18</v>
      </c>
      <c r="E8" s="28" t="s">
        <v>40</v>
      </c>
      <c r="F8" s="29" t="s">
        <v>108</v>
      </c>
      <c r="G8" s="30">
        <v>1</v>
      </c>
      <c r="H8" s="29" t="s">
        <v>107</v>
      </c>
      <c r="I8" s="30">
        <v>0.5</v>
      </c>
      <c r="J8" s="29" t="s">
        <v>82</v>
      </c>
      <c r="K8" s="31">
        <v>0</v>
      </c>
      <c r="L8" s="8"/>
      <c r="M8" s="8"/>
      <c r="N8" s="8"/>
    </row>
    <row r="9" spans="1:15" ht="66" customHeight="1">
      <c r="C9" s="27" t="s">
        <v>4</v>
      </c>
      <c r="D9" s="28" t="s">
        <v>17</v>
      </c>
      <c r="E9" s="28" t="s">
        <v>40</v>
      </c>
      <c r="F9" s="29" t="s">
        <v>108</v>
      </c>
      <c r="G9" s="30">
        <v>2</v>
      </c>
      <c r="H9" s="29" t="s">
        <v>107</v>
      </c>
      <c r="I9" s="30">
        <v>1</v>
      </c>
      <c r="J9" s="29" t="s">
        <v>82</v>
      </c>
      <c r="K9" s="31">
        <v>0.5</v>
      </c>
      <c r="L9" s="8"/>
      <c r="M9" s="8"/>
      <c r="N9" s="8"/>
    </row>
    <row r="10" spans="1:15" ht="33">
      <c r="C10" s="27" t="s">
        <v>5</v>
      </c>
      <c r="D10" s="28" t="s">
        <v>116</v>
      </c>
      <c r="E10" s="28" t="s">
        <v>40</v>
      </c>
      <c r="F10" s="29" t="s">
        <v>108</v>
      </c>
      <c r="G10" s="30">
        <v>4</v>
      </c>
      <c r="H10" s="29" t="s">
        <v>107</v>
      </c>
      <c r="I10" s="30">
        <v>3</v>
      </c>
      <c r="J10" s="29" t="s">
        <v>82</v>
      </c>
      <c r="K10" s="31">
        <v>2</v>
      </c>
      <c r="L10" s="8"/>
      <c r="M10" s="8"/>
      <c r="N10" s="8"/>
    </row>
    <row r="11" spans="1:15" ht="68.25" customHeight="1">
      <c r="C11" s="27" t="s">
        <v>14</v>
      </c>
      <c r="D11" s="28" t="s">
        <v>3</v>
      </c>
      <c r="E11" s="28" t="s">
        <v>40</v>
      </c>
      <c r="F11" s="29" t="s">
        <v>108</v>
      </c>
      <c r="G11" s="30">
        <v>3</v>
      </c>
      <c r="H11" s="29" t="s">
        <v>107</v>
      </c>
      <c r="I11" s="30">
        <v>2</v>
      </c>
      <c r="J11" s="29" t="s">
        <v>82</v>
      </c>
      <c r="K11" s="31">
        <v>1</v>
      </c>
      <c r="L11" s="8"/>
      <c r="M11" s="8"/>
      <c r="N11" s="8"/>
    </row>
    <row r="12" spans="1:15" ht="49.5">
      <c r="C12" s="27" t="s">
        <v>15</v>
      </c>
      <c r="D12" s="28" t="s">
        <v>33</v>
      </c>
      <c r="E12" s="28" t="s">
        <v>40</v>
      </c>
      <c r="F12" s="29" t="s">
        <v>108</v>
      </c>
      <c r="G12" s="30">
        <v>3</v>
      </c>
      <c r="H12" s="29" t="s">
        <v>107</v>
      </c>
      <c r="I12" s="30">
        <v>2</v>
      </c>
      <c r="J12" s="29" t="s">
        <v>82</v>
      </c>
      <c r="K12" s="31">
        <v>1</v>
      </c>
      <c r="L12" s="8"/>
      <c r="M12" s="8"/>
      <c r="N12" s="8"/>
    </row>
    <row r="13" spans="1:15" ht="33">
      <c r="C13" s="27" t="s">
        <v>16</v>
      </c>
      <c r="D13" s="28" t="s">
        <v>34</v>
      </c>
      <c r="E13" s="28" t="s">
        <v>40</v>
      </c>
      <c r="F13" s="29" t="s">
        <v>108</v>
      </c>
      <c r="G13" s="30">
        <v>3</v>
      </c>
      <c r="H13" s="29" t="s">
        <v>107</v>
      </c>
      <c r="I13" s="30">
        <v>2</v>
      </c>
      <c r="J13" s="29" t="s">
        <v>82</v>
      </c>
      <c r="K13" s="31">
        <v>1</v>
      </c>
      <c r="L13" s="8"/>
      <c r="M13" s="8"/>
      <c r="N13" s="8"/>
    </row>
    <row r="14" spans="1:15" ht="33">
      <c r="C14" s="27" t="s">
        <v>22</v>
      </c>
      <c r="D14" s="28" t="s">
        <v>101</v>
      </c>
      <c r="E14" s="28" t="s">
        <v>40</v>
      </c>
      <c r="F14" s="29" t="s">
        <v>108</v>
      </c>
      <c r="G14" s="30">
        <v>3</v>
      </c>
      <c r="H14" s="29" t="s">
        <v>107</v>
      </c>
      <c r="I14" s="30">
        <v>2</v>
      </c>
      <c r="J14" s="29" t="s">
        <v>82</v>
      </c>
      <c r="K14" s="31">
        <v>1</v>
      </c>
      <c r="L14" s="8"/>
      <c r="M14" s="8"/>
      <c r="N14" s="8"/>
    </row>
    <row r="15" spans="1:15" ht="71.25" customHeight="1">
      <c r="C15" s="27" t="s">
        <v>23</v>
      </c>
      <c r="D15" s="28" t="s">
        <v>35</v>
      </c>
      <c r="E15" s="28" t="s">
        <v>40</v>
      </c>
      <c r="F15" s="29" t="s">
        <v>108</v>
      </c>
      <c r="G15" s="30">
        <v>4</v>
      </c>
      <c r="H15" s="29" t="s">
        <v>107</v>
      </c>
      <c r="I15" s="30">
        <v>3</v>
      </c>
      <c r="J15" s="29" t="s">
        <v>82</v>
      </c>
      <c r="K15" s="31">
        <v>2</v>
      </c>
      <c r="L15" s="8"/>
      <c r="M15" s="8"/>
      <c r="N15" s="8"/>
    </row>
    <row r="16" spans="1:15" ht="66">
      <c r="B16" s="11"/>
      <c r="C16" s="27" t="s">
        <v>24</v>
      </c>
      <c r="D16" s="28" t="s">
        <v>36</v>
      </c>
      <c r="E16" s="28" t="s">
        <v>41</v>
      </c>
      <c r="F16" s="34" t="s">
        <v>19</v>
      </c>
      <c r="G16" s="30">
        <v>3</v>
      </c>
      <c r="H16" s="28" t="s">
        <v>20</v>
      </c>
      <c r="I16" s="30">
        <v>1</v>
      </c>
      <c r="J16" s="28" t="s">
        <v>21</v>
      </c>
      <c r="K16" s="31">
        <v>0</v>
      </c>
      <c r="L16" s="8"/>
      <c r="M16" s="8"/>
      <c r="N16" s="8"/>
    </row>
    <row r="17" spans="2:14" ht="51" customHeight="1">
      <c r="C17" s="27" t="s">
        <v>25</v>
      </c>
      <c r="D17" s="28" t="s">
        <v>37</v>
      </c>
      <c r="E17" s="28" t="s">
        <v>40</v>
      </c>
      <c r="F17" s="29" t="s">
        <v>108</v>
      </c>
      <c r="G17" s="30">
        <v>4</v>
      </c>
      <c r="H17" s="29" t="s">
        <v>107</v>
      </c>
      <c r="I17" s="30">
        <v>3</v>
      </c>
      <c r="J17" s="29" t="s">
        <v>82</v>
      </c>
      <c r="K17" s="31">
        <v>2</v>
      </c>
      <c r="L17" s="8"/>
      <c r="M17" s="8"/>
      <c r="N17" s="8"/>
    </row>
    <row r="18" spans="2:14" ht="50.25" customHeight="1">
      <c r="C18" s="27" t="s">
        <v>26</v>
      </c>
      <c r="D18" s="28" t="s">
        <v>102</v>
      </c>
      <c r="E18" s="28" t="s">
        <v>40</v>
      </c>
      <c r="F18" s="34" t="s">
        <v>109</v>
      </c>
      <c r="G18" s="30">
        <v>2</v>
      </c>
      <c r="H18" s="34" t="s">
        <v>110</v>
      </c>
      <c r="I18" s="30">
        <v>1</v>
      </c>
      <c r="J18" s="29" t="s">
        <v>83</v>
      </c>
      <c r="K18" s="31">
        <v>0.5</v>
      </c>
      <c r="L18" s="8"/>
      <c r="M18" s="8"/>
      <c r="N18" s="8"/>
    </row>
    <row r="19" spans="2:14" ht="48" customHeight="1">
      <c r="C19" s="27" t="s">
        <v>27</v>
      </c>
      <c r="D19" s="28" t="s">
        <v>114</v>
      </c>
      <c r="E19" s="28" t="s">
        <v>40</v>
      </c>
      <c r="F19" s="34" t="s">
        <v>109</v>
      </c>
      <c r="G19" s="30">
        <v>2</v>
      </c>
      <c r="H19" s="34" t="s">
        <v>110</v>
      </c>
      <c r="I19" s="30">
        <v>1</v>
      </c>
      <c r="J19" s="29" t="s">
        <v>83</v>
      </c>
      <c r="K19" s="31">
        <v>0.5</v>
      </c>
      <c r="L19" s="8"/>
      <c r="M19" s="8"/>
      <c r="N19" s="8"/>
    </row>
    <row r="20" spans="2:14" ht="38.25" customHeight="1">
      <c r="C20" s="27" t="s">
        <v>28</v>
      </c>
      <c r="D20" s="28" t="s">
        <v>115</v>
      </c>
      <c r="E20" s="28" t="s">
        <v>40</v>
      </c>
      <c r="F20" s="34" t="s">
        <v>109</v>
      </c>
      <c r="G20" s="30">
        <v>2</v>
      </c>
      <c r="H20" s="34" t="s">
        <v>110</v>
      </c>
      <c r="I20" s="30">
        <v>1</v>
      </c>
      <c r="J20" s="29" t="s">
        <v>83</v>
      </c>
      <c r="K20" s="31">
        <v>0.5</v>
      </c>
      <c r="L20" s="8"/>
      <c r="M20" s="8"/>
      <c r="N20" s="8"/>
    </row>
    <row r="21" spans="2:14" ht="63">
      <c r="B21" s="21"/>
      <c r="C21" s="27" t="s">
        <v>29</v>
      </c>
      <c r="D21" s="35" t="s">
        <v>63</v>
      </c>
      <c r="E21" s="35" t="s">
        <v>39</v>
      </c>
      <c r="F21" s="29" t="s">
        <v>38</v>
      </c>
      <c r="G21" s="30">
        <v>4</v>
      </c>
      <c r="H21" s="32" t="s">
        <v>84</v>
      </c>
      <c r="I21" s="30">
        <v>3</v>
      </c>
      <c r="J21" s="36" t="s">
        <v>77</v>
      </c>
      <c r="K21" s="31">
        <v>1</v>
      </c>
      <c r="L21" s="56"/>
      <c r="M21" s="8"/>
      <c r="N21" s="8"/>
    </row>
    <row r="22" spans="2:14" ht="99">
      <c r="C22" s="37" t="s">
        <v>45</v>
      </c>
      <c r="D22" s="38" t="s">
        <v>44</v>
      </c>
      <c r="E22" s="38"/>
      <c r="F22" s="39"/>
      <c r="G22" s="40">
        <f>SUM(G23:G27)</f>
        <v>14</v>
      </c>
      <c r="H22" s="41"/>
      <c r="I22" s="40">
        <f>SUM(I23:I27)</f>
        <v>9</v>
      </c>
      <c r="J22" s="41"/>
      <c r="K22" s="42">
        <f>SUM(K23:K27)</f>
        <v>4.5</v>
      </c>
      <c r="L22" s="10"/>
      <c r="M22" s="10"/>
      <c r="N22" s="8"/>
    </row>
    <row r="23" spans="2:14" ht="49.5">
      <c r="C23" s="43" t="s">
        <v>46</v>
      </c>
      <c r="D23" s="44" t="s">
        <v>104</v>
      </c>
      <c r="E23" s="44" t="s">
        <v>40</v>
      </c>
      <c r="F23" s="29" t="s">
        <v>108</v>
      </c>
      <c r="G23" s="30">
        <v>3</v>
      </c>
      <c r="H23" s="29" t="s">
        <v>107</v>
      </c>
      <c r="I23" s="30">
        <v>2</v>
      </c>
      <c r="J23" s="29" t="s">
        <v>82</v>
      </c>
      <c r="K23" s="31">
        <v>1</v>
      </c>
      <c r="L23" s="8"/>
      <c r="M23" s="8"/>
      <c r="N23" s="8"/>
    </row>
    <row r="24" spans="2:14" ht="33">
      <c r="C24" s="27" t="s">
        <v>47</v>
      </c>
      <c r="D24" s="28" t="s">
        <v>103</v>
      </c>
      <c r="E24" s="44" t="s">
        <v>40</v>
      </c>
      <c r="F24" s="29" t="s">
        <v>108</v>
      </c>
      <c r="G24" s="30">
        <v>3</v>
      </c>
      <c r="H24" s="29" t="s">
        <v>107</v>
      </c>
      <c r="I24" s="30">
        <v>2</v>
      </c>
      <c r="J24" s="29" t="s">
        <v>82</v>
      </c>
      <c r="K24" s="31">
        <v>1</v>
      </c>
      <c r="L24" s="8"/>
      <c r="M24" s="8"/>
      <c r="N24" s="8"/>
    </row>
    <row r="25" spans="2:14" ht="49.5">
      <c r="C25" s="43" t="s">
        <v>48</v>
      </c>
      <c r="D25" s="28" t="s">
        <v>42</v>
      </c>
      <c r="E25" s="44" t="s">
        <v>40</v>
      </c>
      <c r="F25" s="29" t="s">
        <v>108</v>
      </c>
      <c r="G25" s="30">
        <v>2</v>
      </c>
      <c r="H25" s="29" t="s">
        <v>107</v>
      </c>
      <c r="I25" s="30">
        <v>1</v>
      </c>
      <c r="J25" s="29" t="s">
        <v>82</v>
      </c>
      <c r="K25" s="33">
        <v>0.5</v>
      </c>
      <c r="L25" s="8"/>
      <c r="M25" s="8"/>
      <c r="N25" s="8"/>
    </row>
    <row r="26" spans="2:14" ht="49.5">
      <c r="C26" s="27" t="s">
        <v>49</v>
      </c>
      <c r="D26" s="28" t="s">
        <v>111</v>
      </c>
      <c r="E26" s="44" t="s">
        <v>40</v>
      </c>
      <c r="F26" s="29" t="s">
        <v>108</v>
      </c>
      <c r="G26" s="30">
        <v>3</v>
      </c>
      <c r="H26" s="29" t="s">
        <v>107</v>
      </c>
      <c r="I26" s="30">
        <v>2</v>
      </c>
      <c r="J26" s="29" t="s">
        <v>82</v>
      </c>
      <c r="K26" s="31">
        <v>1</v>
      </c>
      <c r="L26" s="8"/>
      <c r="M26" s="8"/>
      <c r="N26" s="8"/>
    </row>
    <row r="27" spans="2:14" ht="49.5">
      <c r="C27" s="43" t="s">
        <v>50</v>
      </c>
      <c r="D27" s="28" t="s">
        <v>112</v>
      </c>
      <c r="E27" s="44" t="s">
        <v>40</v>
      </c>
      <c r="F27" s="29" t="s">
        <v>108</v>
      </c>
      <c r="G27" s="30">
        <v>3</v>
      </c>
      <c r="H27" s="29" t="s">
        <v>107</v>
      </c>
      <c r="I27" s="30">
        <v>2</v>
      </c>
      <c r="J27" s="29" t="s">
        <v>82</v>
      </c>
      <c r="K27" s="31">
        <v>1</v>
      </c>
      <c r="L27" s="8"/>
      <c r="M27" s="8"/>
      <c r="N27" s="8"/>
    </row>
    <row r="28" spans="2:14" ht="99">
      <c r="C28" s="37" t="s">
        <v>6</v>
      </c>
      <c r="D28" s="38" t="s">
        <v>51</v>
      </c>
      <c r="E28" s="38"/>
      <c r="F28" s="39"/>
      <c r="G28" s="40">
        <f>SUM(G29:G32)</f>
        <v>11</v>
      </c>
      <c r="H28" s="41"/>
      <c r="I28" s="40">
        <f>SUM(I29:I32)</f>
        <v>5</v>
      </c>
      <c r="J28" s="41"/>
      <c r="K28" s="42">
        <f>SUM(K29:K32)</f>
        <v>2</v>
      </c>
      <c r="L28" s="10"/>
      <c r="M28" s="10"/>
      <c r="N28" s="8"/>
    </row>
    <row r="29" spans="2:14" ht="31.5">
      <c r="C29" s="27" t="s">
        <v>8</v>
      </c>
      <c r="D29" s="35" t="s">
        <v>64</v>
      </c>
      <c r="E29" s="45" t="s">
        <v>41</v>
      </c>
      <c r="F29" s="29" t="s">
        <v>62</v>
      </c>
      <c r="G29" s="30">
        <v>2</v>
      </c>
      <c r="H29" s="32" t="s">
        <v>85</v>
      </c>
      <c r="I29" s="30">
        <v>0</v>
      </c>
      <c r="J29" s="32" t="s">
        <v>85</v>
      </c>
      <c r="K29" s="31">
        <v>0</v>
      </c>
      <c r="L29" s="8"/>
      <c r="M29" s="8"/>
      <c r="N29" s="8"/>
    </row>
    <row r="30" spans="2:14" ht="33">
      <c r="C30" s="27" t="s">
        <v>9</v>
      </c>
      <c r="D30" s="28" t="s">
        <v>60</v>
      </c>
      <c r="E30" s="28" t="s">
        <v>40</v>
      </c>
      <c r="F30" s="29" t="s">
        <v>108</v>
      </c>
      <c r="G30" s="30">
        <v>3</v>
      </c>
      <c r="H30" s="29" t="s">
        <v>107</v>
      </c>
      <c r="I30" s="30">
        <v>2</v>
      </c>
      <c r="J30" s="29" t="s">
        <v>82</v>
      </c>
      <c r="K30" s="31">
        <v>1</v>
      </c>
      <c r="L30" s="8"/>
      <c r="M30" s="8"/>
      <c r="N30" s="8"/>
    </row>
    <row r="31" spans="2:14" ht="66">
      <c r="C31" s="27" t="s">
        <v>10</v>
      </c>
      <c r="D31" s="28" t="s">
        <v>61</v>
      </c>
      <c r="E31" s="28" t="s">
        <v>41</v>
      </c>
      <c r="F31" s="34" t="s">
        <v>105</v>
      </c>
      <c r="G31" s="30">
        <v>2</v>
      </c>
      <c r="H31" s="34" t="s">
        <v>68</v>
      </c>
      <c r="I31" s="30">
        <v>1</v>
      </c>
      <c r="J31" s="32" t="s">
        <v>69</v>
      </c>
      <c r="K31" s="31">
        <v>0</v>
      </c>
      <c r="L31" s="8"/>
      <c r="M31" s="8"/>
      <c r="N31" s="8"/>
    </row>
    <row r="32" spans="2:14" ht="33">
      <c r="C32" s="27" t="s">
        <v>52</v>
      </c>
      <c r="D32" s="28" t="s">
        <v>65</v>
      </c>
      <c r="E32" s="28" t="s">
        <v>40</v>
      </c>
      <c r="F32" s="29" t="s">
        <v>108</v>
      </c>
      <c r="G32" s="30">
        <v>4</v>
      </c>
      <c r="H32" s="29" t="s">
        <v>107</v>
      </c>
      <c r="I32" s="30">
        <v>2</v>
      </c>
      <c r="J32" s="29" t="s">
        <v>82</v>
      </c>
      <c r="K32" s="31">
        <v>1</v>
      </c>
      <c r="L32" s="8"/>
      <c r="M32" s="8"/>
      <c r="N32" s="8"/>
    </row>
    <row r="33" spans="3:14" ht="49.5">
      <c r="C33" s="37" t="s">
        <v>7</v>
      </c>
      <c r="D33" s="38" t="s">
        <v>53</v>
      </c>
      <c r="E33" s="38"/>
      <c r="F33" s="39"/>
      <c r="G33" s="40">
        <f>SUM(G34:G42)</f>
        <v>35</v>
      </c>
      <c r="H33" s="41"/>
      <c r="I33" s="40">
        <f>SUM(I34:I42)</f>
        <v>23</v>
      </c>
      <c r="J33" s="41"/>
      <c r="K33" s="42">
        <f>SUM(K34:K42)</f>
        <v>8</v>
      </c>
      <c r="L33" s="10"/>
      <c r="M33" s="10"/>
      <c r="N33" s="8"/>
    </row>
    <row r="34" spans="3:14" ht="66">
      <c r="C34" s="27" t="s">
        <v>11</v>
      </c>
      <c r="D34" s="28" t="s">
        <v>66</v>
      </c>
      <c r="E34" s="28" t="s">
        <v>41</v>
      </c>
      <c r="F34" s="34" t="s">
        <v>67</v>
      </c>
      <c r="G34" s="30">
        <v>3</v>
      </c>
      <c r="H34" s="34" t="s">
        <v>68</v>
      </c>
      <c r="I34" s="30">
        <v>1</v>
      </c>
      <c r="J34" s="32" t="s">
        <v>69</v>
      </c>
      <c r="K34" s="31">
        <v>0</v>
      </c>
      <c r="L34" s="8"/>
      <c r="M34" s="8"/>
      <c r="N34" s="8"/>
    </row>
    <row r="35" spans="3:14" ht="49.5">
      <c r="C35" s="27" t="s">
        <v>12</v>
      </c>
      <c r="D35" s="28" t="s">
        <v>70</v>
      </c>
      <c r="E35" s="28" t="s">
        <v>39</v>
      </c>
      <c r="F35" s="29" t="s">
        <v>38</v>
      </c>
      <c r="G35" s="30">
        <v>4</v>
      </c>
      <c r="H35" s="29" t="s">
        <v>84</v>
      </c>
      <c r="I35" s="30">
        <v>3</v>
      </c>
      <c r="J35" s="29" t="s">
        <v>77</v>
      </c>
      <c r="K35" s="31">
        <v>1</v>
      </c>
      <c r="L35" s="62"/>
      <c r="M35" s="8"/>
      <c r="N35" s="8"/>
    </row>
    <row r="36" spans="3:14" ht="33">
      <c r="C36" s="27" t="s">
        <v>13</v>
      </c>
      <c r="D36" s="28" t="s">
        <v>71</v>
      </c>
      <c r="E36" s="28" t="s">
        <v>39</v>
      </c>
      <c r="F36" s="29" t="s">
        <v>86</v>
      </c>
      <c r="G36" s="30">
        <v>4</v>
      </c>
      <c r="H36" s="29" t="s">
        <v>87</v>
      </c>
      <c r="I36" s="30">
        <v>3</v>
      </c>
      <c r="J36" s="29" t="s">
        <v>78</v>
      </c>
      <c r="K36" s="31">
        <v>1</v>
      </c>
      <c r="L36" s="63"/>
      <c r="M36" s="8"/>
      <c r="N36" s="8"/>
    </row>
    <row r="37" spans="3:14" ht="49.5">
      <c r="C37" s="27" t="s">
        <v>54</v>
      </c>
      <c r="D37" s="28" t="s">
        <v>72</v>
      </c>
      <c r="E37" s="28" t="s">
        <v>39</v>
      </c>
      <c r="F37" s="29" t="s">
        <v>88</v>
      </c>
      <c r="G37" s="30">
        <v>4</v>
      </c>
      <c r="H37" s="29" t="s">
        <v>89</v>
      </c>
      <c r="I37" s="30">
        <v>3</v>
      </c>
      <c r="J37" s="29" t="s">
        <v>79</v>
      </c>
      <c r="K37" s="31">
        <v>1</v>
      </c>
      <c r="L37" s="63"/>
      <c r="M37" s="8"/>
      <c r="N37" s="8"/>
    </row>
    <row r="38" spans="3:14" ht="49.5">
      <c r="C38" s="27" t="s">
        <v>55</v>
      </c>
      <c r="D38" s="28" t="s">
        <v>73</v>
      </c>
      <c r="E38" s="28" t="s">
        <v>39</v>
      </c>
      <c r="F38" s="29" t="s">
        <v>38</v>
      </c>
      <c r="G38" s="30">
        <v>5</v>
      </c>
      <c r="H38" s="29" t="s">
        <v>84</v>
      </c>
      <c r="I38" s="30">
        <v>3</v>
      </c>
      <c r="J38" s="29" t="s">
        <v>77</v>
      </c>
      <c r="K38" s="31">
        <v>1</v>
      </c>
      <c r="L38" s="63"/>
      <c r="M38" s="8"/>
      <c r="N38" s="8"/>
    </row>
    <row r="39" spans="3:14" ht="33">
      <c r="C39" s="27" t="s">
        <v>56</v>
      </c>
      <c r="D39" s="28" t="s">
        <v>113</v>
      </c>
      <c r="E39" s="28" t="s">
        <v>39</v>
      </c>
      <c r="F39" s="29" t="s">
        <v>90</v>
      </c>
      <c r="G39" s="30">
        <v>4</v>
      </c>
      <c r="H39" s="29" t="s">
        <v>91</v>
      </c>
      <c r="I39" s="30">
        <v>3</v>
      </c>
      <c r="J39" s="29" t="s">
        <v>80</v>
      </c>
      <c r="K39" s="31">
        <v>1</v>
      </c>
      <c r="L39" s="63"/>
      <c r="M39" s="8"/>
      <c r="N39" s="8"/>
    </row>
    <row r="40" spans="3:14" ht="33">
      <c r="C40" s="27" t="s">
        <v>57</v>
      </c>
      <c r="D40" s="28" t="s">
        <v>74</v>
      </c>
      <c r="E40" s="28" t="s">
        <v>39</v>
      </c>
      <c r="F40" s="29" t="s">
        <v>90</v>
      </c>
      <c r="G40" s="30">
        <v>5</v>
      </c>
      <c r="H40" s="29" t="s">
        <v>91</v>
      </c>
      <c r="I40" s="30">
        <v>3</v>
      </c>
      <c r="J40" s="29" t="s">
        <v>80</v>
      </c>
      <c r="K40" s="31">
        <v>1</v>
      </c>
      <c r="L40" s="63"/>
      <c r="M40" s="8"/>
      <c r="N40" s="8"/>
    </row>
    <row r="41" spans="3:14" ht="49.5">
      <c r="C41" s="27" t="s">
        <v>58</v>
      </c>
      <c r="D41" s="28" t="s">
        <v>75</v>
      </c>
      <c r="E41" s="28" t="s">
        <v>39</v>
      </c>
      <c r="F41" s="46" t="s">
        <v>86</v>
      </c>
      <c r="G41" s="30">
        <v>3</v>
      </c>
      <c r="H41" s="46" t="s">
        <v>87</v>
      </c>
      <c r="I41" s="30">
        <v>2</v>
      </c>
      <c r="J41" s="47" t="s">
        <v>78</v>
      </c>
      <c r="K41" s="31">
        <v>1</v>
      </c>
      <c r="L41" s="63"/>
    </row>
    <row r="42" spans="3:14" ht="78.75">
      <c r="C42" s="27" t="s">
        <v>59</v>
      </c>
      <c r="D42" s="35" t="s">
        <v>76</v>
      </c>
      <c r="E42" s="48" t="s">
        <v>39</v>
      </c>
      <c r="F42" s="46" t="s">
        <v>92</v>
      </c>
      <c r="G42" s="30">
        <v>3</v>
      </c>
      <c r="H42" s="46" t="s">
        <v>93</v>
      </c>
      <c r="I42" s="30">
        <v>2</v>
      </c>
      <c r="J42" s="47" t="s">
        <v>81</v>
      </c>
      <c r="K42" s="31">
        <v>1</v>
      </c>
      <c r="L42" s="63"/>
    </row>
    <row r="43" spans="3:14" ht="16.5" thickBot="1">
      <c r="C43" s="49"/>
      <c r="D43" s="50" t="s">
        <v>94</v>
      </c>
      <c r="E43" s="51"/>
      <c r="F43" s="52"/>
      <c r="G43" s="53">
        <f>SUM(G7,G22,G28,G33)</f>
        <v>100</v>
      </c>
      <c r="H43" s="52"/>
      <c r="I43" s="53">
        <f>SUM(I7,I22,I28,I33)</f>
        <v>62.5</v>
      </c>
      <c r="J43" s="52"/>
      <c r="K43" s="54">
        <f>SUM(K7,K22,K28,K33)</f>
        <v>27.5</v>
      </c>
    </row>
    <row r="44" spans="3:14">
      <c r="C44" s="7"/>
      <c r="G44" s="18"/>
    </row>
    <row r="45" spans="3:14">
      <c r="D45" s="16"/>
      <c r="E45" s="16"/>
      <c r="F45" s="19" t="s">
        <v>98</v>
      </c>
      <c r="G45" s="18"/>
    </row>
    <row r="46" spans="3:14">
      <c r="D46" s="17"/>
      <c r="E46" s="17"/>
      <c r="F46" s="19" t="s">
        <v>99</v>
      </c>
      <c r="G46" s="18"/>
    </row>
    <row r="47" spans="3:14">
      <c r="D47" s="13"/>
      <c r="E47" s="13"/>
      <c r="F47" s="20" t="s">
        <v>100</v>
      </c>
      <c r="G47" s="18"/>
    </row>
    <row r="48" spans="3:14">
      <c r="D48" s="13"/>
      <c r="E48" s="13"/>
      <c r="G48" s="18"/>
    </row>
    <row r="49" spans="3:8">
      <c r="D49" s="13"/>
      <c r="E49" s="13"/>
      <c r="G49" s="18"/>
    </row>
    <row r="50" spans="3:8">
      <c r="D50" s="13"/>
      <c r="E50" s="13"/>
      <c r="G50" s="18"/>
    </row>
    <row r="51" spans="3:8">
      <c r="D51" s="13"/>
      <c r="E51" s="13"/>
      <c r="G51" s="18"/>
      <c r="H51" s="55"/>
    </row>
    <row r="52" spans="3:8">
      <c r="D52" s="13"/>
      <c r="E52" s="13"/>
      <c r="G52" s="18"/>
    </row>
    <row r="53" spans="3:8">
      <c r="C53" s="2"/>
      <c r="D53" s="14"/>
      <c r="E53" s="14"/>
      <c r="F53" s="2"/>
      <c r="G53" s="18"/>
    </row>
    <row r="54" spans="3:8">
      <c r="D54" s="15"/>
      <c r="E54" s="15"/>
      <c r="G54" s="18"/>
    </row>
    <row r="55" spans="3:8">
      <c r="D55" s="15"/>
      <c r="E55" s="15"/>
    </row>
    <row r="56" spans="3:8">
      <c r="D56" s="15"/>
      <c r="E56" s="15"/>
    </row>
    <row r="57" spans="3:8">
      <c r="D57" s="15"/>
      <c r="E57" s="15"/>
    </row>
    <row r="58" spans="3:8">
      <c r="D58" s="15"/>
      <c r="E58" s="15"/>
    </row>
    <row r="59" spans="3:8">
      <c r="D59" s="15"/>
      <c r="E59" s="15"/>
    </row>
    <row r="60" spans="3:8">
      <c r="D60" s="15"/>
      <c r="E60" s="15"/>
    </row>
    <row r="61" spans="3:8">
      <c r="D61" s="15"/>
      <c r="E61" s="15"/>
    </row>
    <row r="62" spans="3:8">
      <c r="D62" s="15"/>
      <c r="E62" s="15"/>
    </row>
    <row r="63" spans="3:8">
      <c r="D63" s="15"/>
      <c r="E63" s="15"/>
    </row>
    <row r="64" spans="3:8">
      <c r="D64" s="15"/>
      <c r="E64" s="15"/>
    </row>
    <row r="65" spans="3:7">
      <c r="C65" s="2"/>
      <c r="D65" s="4"/>
      <c r="E65" s="4"/>
      <c r="F65" s="5"/>
      <c r="G65" s="3"/>
    </row>
    <row r="66" spans="3:7">
      <c r="D66" s="15"/>
      <c r="E66" s="15"/>
    </row>
    <row r="67" spans="3:7">
      <c r="D67" s="15"/>
      <c r="E67" s="15"/>
    </row>
    <row r="68" spans="3:7">
      <c r="D68" s="15"/>
      <c r="E68" s="15"/>
    </row>
    <row r="69" spans="3:7">
      <c r="D69" s="15"/>
      <c r="E69" s="15"/>
    </row>
    <row r="70" spans="3:7">
      <c r="D70" s="15"/>
      <c r="E70" s="15"/>
    </row>
    <row r="71" spans="3:7">
      <c r="D71" s="15"/>
      <c r="E71" s="15"/>
    </row>
    <row r="72" spans="3:7">
      <c r="D72" s="15"/>
      <c r="E72" s="15"/>
    </row>
    <row r="73" spans="3:7">
      <c r="D73" s="15"/>
      <c r="E73" s="15"/>
    </row>
    <row r="74" spans="3:7">
      <c r="D74" s="15"/>
      <c r="E74" s="15"/>
    </row>
    <row r="75" spans="3:7">
      <c r="D75" s="15"/>
      <c r="E75" s="15"/>
    </row>
    <row r="76" spans="3:7">
      <c r="D76" s="15"/>
      <c r="E76" s="15"/>
    </row>
    <row r="77" spans="3:7">
      <c r="D77" s="15"/>
      <c r="E77" s="15"/>
    </row>
    <row r="78" spans="3:7">
      <c r="C78" s="5"/>
      <c r="D78" s="6"/>
      <c r="E78" s="6"/>
      <c r="F78" s="5"/>
    </row>
  </sheetData>
  <mergeCells count="10">
    <mergeCell ref="L5:M5"/>
    <mergeCell ref="C7:D7"/>
    <mergeCell ref="L35:L42"/>
    <mergeCell ref="C4:K4"/>
    <mergeCell ref="C5:C6"/>
    <mergeCell ref="D5:D6"/>
    <mergeCell ref="E5:E6"/>
    <mergeCell ref="F5:G5"/>
    <mergeCell ref="H5:I5"/>
    <mergeCell ref="J5:K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Diem danh gia Final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2023-04-13T04:31:54Z</dcterms:created>
  <dcterms:modified xsi:type="dcterms:W3CDTF">2023-06-09T01:12:58Z</dcterms:modified>
</cp:coreProperties>
</file>